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Z:\Strucna sluzba\13_EU_projekti\U tijeku\INTERREG - HUMANITA\Ponude\Ponude parking sustav\"/>
    </mc:Choice>
  </mc:AlternateContent>
  <xr:revisionPtr revIDLastSave="0" documentId="13_ncr:1_{F068353F-B733-4ED5-8E4F-D04E11B9751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8" i="1"/>
  <c r="F19" i="1" s="1"/>
</calcChain>
</file>

<file path=xl/sharedStrings.xml><?xml version="1.0" encoding="utf-8"?>
<sst xmlns="http://schemas.openxmlformats.org/spreadsheetml/2006/main" count="33" uniqueCount="27">
  <si>
    <r>
      <t xml:space="preserve">PONUDITELJ: </t>
    </r>
    <r>
      <rPr>
        <b/>
        <i/>
        <sz val="10"/>
        <color theme="1"/>
        <rFont val="Calibri"/>
        <family val="2"/>
        <charset val="238"/>
        <scheme val="minor"/>
      </rPr>
      <t>(naziv ponuditelja, adresa, osoba ovlaštena za zastupanje, OIB)</t>
    </r>
  </si>
  <si>
    <t>Broj stavke</t>
  </si>
  <si>
    <t>Naziv i opis stavke troška</t>
  </si>
  <si>
    <t>Jed. mjere</t>
  </si>
  <si>
    <t>Količina</t>
  </si>
  <si>
    <t>kom</t>
  </si>
  <si>
    <r>
      <rPr>
        <b/>
        <u/>
        <sz val="11"/>
        <color theme="1"/>
        <rFont val="Calibri"/>
        <family val="2"/>
        <charset val="238"/>
      </rPr>
      <t xml:space="preserve">Brojač prolaska vozila u dva smjera:              </t>
    </r>
    <r>
      <rPr>
        <sz val="11"/>
        <color theme="1"/>
        <rFont val="Calibri"/>
        <family val="2"/>
      </rPr>
      <t xml:space="preserve">                                          Oprema za brojanje prolazaka vozila na pojedino parkiralište prilagođeno napajanju 
iz fotonaponskih panela:
- video kamera za brojanje prolaska vozila: 
•	bazirana na primjeni umjetne inteligencije(AI camera) 
•	omogućuje i klasifikacija vozila u 5 kategorija: 
autobus / kamion / automobil / motocikl (tricikl) / bicikl
•	ugrađena lokalna identifikacija, praćenje, brojanje vozila
•	podrška za funkciju HD video nadzora
•	min. IP65 vodootporan dizajn ili jednakovrijedno, podržava korištenje na otvorenom
•	omogućuje strojno učenje i kalibraciju specifičnih ciljeva
 - WiFi  access point za spajanje lokalnih displeja na kameru
•	podrška za 2.4GHz WiFi pristupnu točku putem zaštićene mreže
•	podrška za 1 LAN priključak (prema routeru)
•	podrška za PoE napajanje
•	integrirana WiFi antena min. 10dBi
-  4G/LTE router za umrežavanje lokalnih kamera i displeja  u centralni sustav
•	podrška za 4G/LTE GSM mrežu preko SIM kartice 
•	podrška za min. 4 LAN priključka (kamera, access point…)
•	podrška za PoE napajanje
•	integrirana GSM antena </t>
    </r>
  </si>
  <si>
    <r>
      <rPr>
        <b/>
        <u/>
        <sz val="11"/>
        <color theme="1"/>
        <rFont val="Calibri"/>
        <family val="2"/>
        <charset val="238"/>
      </rPr>
      <t xml:space="preserve">Ekran za prikaz statusa zauzetosti parkirališta:  </t>
    </r>
    <r>
      <rPr>
        <b/>
        <sz val="11"/>
        <color theme="1"/>
        <rFont val="Calibri"/>
        <family val="2"/>
        <charset val="238"/>
      </rPr>
      <t xml:space="preserve">                 </t>
    </r>
    <r>
      <rPr>
        <sz val="11"/>
        <color theme="1"/>
        <rFont val="Calibri"/>
        <family val="2"/>
      </rPr>
      <t xml:space="preserve">               oprema za prikazivanje statusa zauzetosti pojedinog parkirališta s vlastitim  solarnim napajanjem
- autonomni displej za prikaz zauzetosti lokalnog parkirališta: 
•	ultra niska potrošnja energije, široki kut gledanja, jasan prikaz statusa zauzetosti parkiranja
•	minimalno vidno polje: 250mm x190mm
•	minimalna rezolucija 1304×984 podržava prikaz u min. 3 boje (crvena, crna i bijela)
•	kontroler sa WiFi konekcijom prema sustavu kamera
- solarni napajanje autonomnog displeja 
•	fotonaponski panel snage min. 20W
•	kontroler punjenja baterije
•	litiumska baterija min. 10.000Ah
- stup za montažu solarnog panela i displeja
- prometni znak „P“  oznake parkirališta i nadodanim nazivom parkirališta
- temeljna ploča s anker vijcima i mehanizmom za brzu demontažu stupa</t>
    </r>
  </si>
  <si>
    <t>Fotonaponski solarni paneli 270W:                                                                  paneli vizualno sličan s postojećim panelima za ugradnju na postojeće i nove stupove</t>
  </si>
  <si>
    <t xml:space="preserve">Baterije min. 12V, 25Ah s kontrolerom punjenja </t>
  </si>
  <si>
    <t>Stabilizator napajanje DC/DC 12V, min. 5A</t>
  </si>
  <si>
    <r>
      <rPr>
        <b/>
        <u/>
        <sz val="11"/>
        <color theme="1"/>
        <rFont val="Calibri"/>
        <family val="2"/>
        <charset val="238"/>
      </rPr>
      <t xml:space="preserve">Programsko rješenje :           </t>
    </r>
    <r>
      <rPr>
        <sz val="11"/>
        <color theme="1"/>
        <rFont val="Calibri"/>
        <family val="2"/>
      </rPr>
      <t xml:space="preserve">                                                                                                      -  izrada aplikacije centralnog sustava za prikupljanje podataka o količini vozila na lokalnim parkiralištima i 
   upravljanju lokalnim i centralnim ekranom za prikaz statusa zauzetosti pojedinih parkirališta
   Lokalni ekrani  u realnom vremenu prikazuju status zauzetosti pojedinog parkirališta (slobodno/zauzeto), a
   centralni ekran na ulazu u područje prikazuje dostupnost svih lokalnih parkirališta  uključenih u nadzirani 
   sustav parkirnih zona na području Donjeg Kamenjaka za parkirne zone koje određuje Naručitelj.
   Aplikacija treba biti izrađena u WEB tehnologiji i dostupna za korištenje putem internet pristupa s bilo koje 
   lokacije te zaštićena dvostrukom autentifikacijom te omogućavati  pregled trenutnih statusa ali i 
   upravljanje sadržaja statusa parkirališta na svakom pojedinom displeju.</t>
    </r>
  </si>
  <si>
    <t>paušal</t>
  </si>
  <si>
    <t>mj</t>
  </si>
  <si>
    <t>Ukupno EUR, (bez PDV-a)</t>
  </si>
  <si>
    <t>PDV (EUR)</t>
  </si>
  <si>
    <t>UKUPNO (EUR, s PDV-om)</t>
  </si>
  <si>
    <t>Jedinična cijena (EUR)</t>
  </si>
  <si>
    <t>Cijena (EUR)</t>
  </si>
  <si>
    <t>TROŠKOVNIK</t>
  </si>
  <si>
    <t xml:space="preserve">Mjesto i datum: </t>
  </si>
  <si>
    <r>
      <rPr>
        <b/>
        <u/>
        <sz val="11"/>
        <color theme="1"/>
        <rFont val="Calibri"/>
        <family val="2"/>
        <charset val="238"/>
      </rPr>
      <t xml:space="preserve">Dostava, montaža i puštanje u rad:     </t>
    </r>
    <r>
      <rPr>
        <sz val="11"/>
        <color theme="1"/>
        <rFont val="Calibri"/>
        <family val="2"/>
      </rPr>
      <t xml:space="preserve">                                                                 •	iskopi i  provlačenje kabla min. 3x2.5mm2 u PVC cijevi na poziciji centralnog ekrana u duljini od 45m
•	betoniranje temelja i postavljanje temeljnih ploča i anker vijaka za centralni ekran
•	betoniranje temelja i postavljanje temeljnih ploča i anker vijaka za autonomne ekrane
•	betoniranje temelja i postavljanje temeljnih ploča stupova za montažu solarnih panela
•	priprema prihvata za montažu brojača vozila na stupove sa solarnim panelima
•	dostava i montaža ponuđene opreme 
•	parametriziranja  opreme i programskog rješenja
•	testiranja i puštanje u rad 
•	edukacija djelatnika za rad sa sustavom</t>
    </r>
  </si>
  <si>
    <r>
      <rPr>
        <b/>
        <sz val="11"/>
        <color theme="1"/>
        <rFont val="Calibri"/>
        <family val="2"/>
        <charset val="238"/>
      </rPr>
      <t xml:space="preserve">Najam opreme i radnog okruženja                                                                          </t>
    </r>
    <r>
      <rPr>
        <sz val="11"/>
        <color theme="1"/>
        <rFont val="Calibri"/>
        <family val="2"/>
        <charset val="238"/>
      </rPr>
      <t>najam sljedeće opreme i radnog okruženja na period od 6 mjeseca kroz dvije godine :
-  hostiranje aplikacije na iznajmljenom VPS (Virtualnom Privatnom Serveru) s Internet pristupom, 
-  najam centralnog  displeja za prikaz zauzetosti svih 10 lokalnih parkirališta sljedećih karakteristika:
•	visoka vidljivost i jačina osvjetljenja min 5000 cd/m2
vidljivo po dnevnoj svijetlosti direktno izloženo suncu
•	široki kut gledanja, jasan prikaz statusa zauzetosti pojedinog lokalnog  parkirališta
•	10x RGB LED matrica min. vidnog polja: 190mm x190mm, rezolucije min. 32x32p
•	fiskno ispisan naziv lokalnog parkirališta s promjenjivim statusom zauzetosti parkiranja 
•	kontroler za upravljanje  prikazom statusa zauzetosti svih parkirališta
•	4G/LTE router za umrežavanje centralnog displeja u sustav 
•	napajanje 230VAC max 6A
-  SIM kartice s pretplatom na  Internet dana promet za ugradnju u routere
-  daljinsko održavanje rada programskog rješenja</t>
    </r>
  </si>
  <si>
    <t xml:space="preserve">Naziv ponuditelja , potpis i pečat: </t>
  </si>
  <si>
    <t xml:space="preserve">Stup za montažu solarnih panela visine od 4,5 m - 6,5 m, promjer stupa min. 15 cm </t>
  </si>
  <si>
    <t xml:space="preserve">NARUČITELJ: Javna ustanova Kamenjak., Selo 120, Premantura, 52100 Pula, OIB: 09968170983
</t>
  </si>
  <si>
    <t>Uvođenje pametnog sustava praćenja parkirnih zona na području značajnog krajobraza Donji Kamenjak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</si>
</sst>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u/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5" xfId="1" applyBorder="1" applyAlignment="1">
      <alignment horizontal="center" vertical="top"/>
    </xf>
    <xf numFmtId="0" fontId="0" fillId="0" borderId="0" xfId="0" applyAlignment="1">
      <alignment vertical="center"/>
    </xf>
    <xf numFmtId="0" fontId="6" fillId="0" borderId="1" xfId="1" applyFont="1" applyBorder="1" applyAlignment="1">
      <alignment horizontal="center" vertical="top" wrapText="1"/>
    </xf>
    <xf numFmtId="0" fontId="1" fillId="0" borderId="1" xfId="1" applyBorder="1" applyAlignment="1">
      <alignment horizontal="center" vertical="top"/>
    </xf>
    <xf numFmtId="49" fontId="8" fillId="0" borderId="1" xfId="1" applyNumberFormat="1" applyFont="1" applyBorder="1" applyAlignment="1">
      <alignment horizontal="left" vertical="top" wrapText="1"/>
    </xf>
    <xf numFmtId="49" fontId="9" fillId="0" borderId="1" xfId="1" applyNumberFormat="1" applyFont="1" applyBorder="1" applyAlignment="1">
      <alignment horizontal="left" vertical="top" wrapText="1"/>
    </xf>
    <xf numFmtId="0" fontId="0" fillId="0" borderId="0" xfId="0" applyAlignment="1">
      <alignment vertical="top"/>
    </xf>
    <xf numFmtId="4" fontId="1" fillId="0" borderId="1" xfId="1" applyNumberFormat="1" applyBorder="1" applyAlignment="1">
      <alignment horizontal="right"/>
    </xf>
    <xf numFmtId="4" fontId="1" fillId="0" borderId="6" xfId="1" applyNumberFormat="1" applyBorder="1" applyAlignment="1">
      <alignment horizontal="right"/>
    </xf>
    <xf numFmtId="4" fontId="3" fillId="0" borderId="2" xfId="1" applyNumberFormat="1" applyFont="1" applyBorder="1" applyAlignment="1">
      <alignment horizontal="right"/>
    </xf>
    <xf numFmtId="4" fontId="3" fillId="0" borderId="8" xfId="1" applyNumberFormat="1" applyFont="1" applyBorder="1" applyAlignment="1">
      <alignment horizontal="right"/>
    </xf>
    <xf numFmtId="4" fontId="4" fillId="2" borderId="2" xfId="1" applyNumberFormat="1" applyFont="1" applyFill="1" applyBorder="1" applyAlignment="1">
      <alignment horizontal="right"/>
    </xf>
    <xf numFmtId="0" fontId="1" fillId="0" borderId="12" xfId="1" applyBorder="1" applyAlignment="1">
      <alignment horizontal="center" vertical="top"/>
    </xf>
    <xf numFmtId="49" fontId="8" fillId="0" borderId="13" xfId="1" applyNumberFormat="1" applyFont="1" applyBorder="1" applyAlignment="1">
      <alignment horizontal="left" vertical="top" wrapText="1"/>
    </xf>
    <xf numFmtId="0" fontId="6" fillId="0" borderId="13" xfId="1" applyFont="1" applyBorder="1" applyAlignment="1">
      <alignment horizontal="center" vertical="top" wrapText="1"/>
    </xf>
    <xf numFmtId="0" fontId="1" fillId="0" borderId="13" xfId="1" applyBorder="1" applyAlignment="1">
      <alignment horizontal="center" vertical="top"/>
    </xf>
    <xf numFmtId="4" fontId="1" fillId="0" borderId="13" xfId="1" applyNumberFormat="1" applyBorder="1" applyAlignment="1">
      <alignment horizontal="right"/>
    </xf>
    <xf numFmtId="4" fontId="1" fillId="0" borderId="14" xfId="1" applyNumberFormat="1" applyBorder="1" applyAlignment="1">
      <alignment horizontal="right"/>
    </xf>
    <xf numFmtId="0" fontId="2" fillId="0" borderId="3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4" fontId="2" fillId="0" borderId="4" xfId="1" applyNumberFormat="1" applyFont="1" applyBorder="1" applyAlignment="1">
      <alignment horizontal="center" wrapText="1"/>
    </xf>
    <xf numFmtId="4" fontId="2" fillId="0" borderId="2" xfId="1" applyNumberFormat="1" applyFont="1" applyBorder="1" applyAlignment="1">
      <alignment horizontal="center" wrapText="1"/>
    </xf>
    <xf numFmtId="0" fontId="2" fillId="3" borderId="0" xfId="1" applyFont="1" applyFill="1" applyAlignment="1">
      <alignment horizontal="left" vertical="top" wrapText="1"/>
    </xf>
    <xf numFmtId="0" fontId="5" fillId="3" borderId="0" xfId="1" applyFont="1" applyFill="1" applyAlignment="1">
      <alignment horizontal="left" vertical="top"/>
    </xf>
    <xf numFmtId="0" fontId="2" fillId="3" borderId="0" xfId="1" applyFont="1" applyFill="1" applyAlignment="1">
      <alignment horizontal="left" vertical="top"/>
    </xf>
    <xf numFmtId="0" fontId="2" fillId="2" borderId="3" xfId="1" applyFont="1" applyFill="1" applyBorder="1" applyAlignment="1">
      <alignment horizontal="right" vertical="center" wrapText="1"/>
    </xf>
    <xf numFmtId="0" fontId="1" fillId="2" borderId="4" xfId="1" applyFill="1" applyBorder="1" applyAlignment="1">
      <alignment vertical="center"/>
    </xf>
    <xf numFmtId="0" fontId="1" fillId="3" borderId="10" xfId="1" applyFill="1" applyBorder="1" applyAlignment="1">
      <alignment horizontal="center" vertical="top"/>
    </xf>
    <xf numFmtId="0" fontId="1" fillId="3" borderId="9" xfId="1" applyFill="1" applyBorder="1" applyAlignment="1">
      <alignment horizontal="center" vertical="top"/>
    </xf>
    <xf numFmtId="0" fontId="1" fillId="3" borderId="11" xfId="1" applyFill="1" applyBorder="1" applyAlignment="1">
      <alignment horizontal="center" vertical="top"/>
    </xf>
    <xf numFmtId="0" fontId="2" fillId="0" borderId="3" xfId="1" applyFont="1" applyBorder="1" applyAlignment="1">
      <alignment horizontal="right" vertical="center" wrapText="1"/>
    </xf>
    <xf numFmtId="0" fontId="2" fillId="0" borderId="4" xfId="1" applyFont="1" applyBorder="1" applyAlignment="1">
      <alignment horizontal="right" vertical="center" wrapText="1"/>
    </xf>
    <xf numFmtId="0" fontId="2" fillId="0" borderId="7" xfId="1" applyFont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center"/>
    </xf>
  </cellXfs>
  <cellStyles count="2">
    <cellStyle name="Normalno" xfId="0" builtinId="0"/>
    <cellStyle name="Normalno 2" xfId="1" xr:uid="{6BE1D15E-3D61-4650-91FC-CFA0B9A8A2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topLeftCell="A13" workbookViewId="0">
      <selection activeCell="H14" sqref="H14"/>
    </sheetView>
  </sheetViews>
  <sheetFormatPr defaultRowHeight="15" x14ac:dyDescent="0.25"/>
  <cols>
    <col min="1" max="1" width="16.5703125" style="7" customWidth="1"/>
    <col min="2" max="2" width="57.5703125" style="7" customWidth="1"/>
    <col min="3" max="3" width="14.5703125" style="7" customWidth="1"/>
    <col min="4" max="4" width="18.85546875" style="7" customWidth="1"/>
    <col min="5" max="5" width="19.42578125" customWidth="1"/>
    <col min="6" max="6" width="28.85546875" customWidth="1"/>
  </cols>
  <sheetData>
    <row r="1" spans="1:6" ht="24" customHeight="1" x14ac:dyDescent="0.25">
      <c r="A1" s="24" t="s">
        <v>25</v>
      </c>
      <c r="B1" s="25"/>
      <c r="C1" s="25"/>
      <c r="D1" s="25"/>
      <c r="E1" s="25"/>
      <c r="F1" s="25"/>
    </row>
    <row r="2" spans="1:6" ht="24" customHeight="1" x14ac:dyDescent="0.25">
      <c r="A2" s="26" t="s">
        <v>0</v>
      </c>
      <c r="B2" s="26"/>
      <c r="C2" s="26"/>
      <c r="D2" s="26"/>
      <c r="E2" s="26"/>
      <c r="F2" s="26"/>
    </row>
    <row r="4" spans="1:6" ht="21" x14ac:dyDescent="0.35">
      <c r="A4" s="36" t="s">
        <v>19</v>
      </c>
      <c r="B4" s="37"/>
      <c r="C4" s="37"/>
      <c r="D4" s="37"/>
      <c r="E4" s="37"/>
      <c r="F4" s="37"/>
    </row>
    <row r="5" spans="1:6" ht="15.75" x14ac:dyDescent="0.25">
      <c r="A5" s="35" t="s">
        <v>26</v>
      </c>
      <c r="B5" s="35"/>
      <c r="C5" s="35"/>
      <c r="D5" s="35"/>
      <c r="E5" s="35"/>
      <c r="F5" s="35"/>
    </row>
    <row r="6" spans="1:6" ht="15.75" thickBot="1" x14ac:dyDescent="0.3"/>
    <row r="7" spans="1:6" ht="30.75" thickBot="1" x14ac:dyDescent="0.3">
      <c r="A7" s="19" t="s">
        <v>1</v>
      </c>
      <c r="B7" s="20" t="s">
        <v>2</v>
      </c>
      <c r="C7" s="21" t="s">
        <v>3</v>
      </c>
      <c r="D7" s="20" t="s">
        <v>4</v>
      </c>
      <c r="E7" s="22" t="s">
        <v>17</v>
      </c>
      <c r="F7" s="23" t="s">
        <v>18</v>
      </c>
    </row>
    <row r="8" spans="1:6" s="2" customFormat="1" ht="364.5" customHeight="1" x14ac:dyDescent="0.25">
      <c r="A8" s="13">
        <v>1</v>
      </c>
      <c r="B8" s="14" t="s">
        <v>6</v>
      </c>
      <c r="C8" s="15" t="s">
        <v>5</v>
      </c>
      <c r="D8" s="16">
        <v>10</v>
      </c>
      <c r="E8" s="17"/>
      <c r="F8" s="18"/>
    </row>
    <row r="9" spans="1:6" s="2" customFormat="1" ht="285" x14ac:dyDescent="0.25">
      <c r="A9" s="1">
        <v>2</v>
      </c>
      <c r="B9" s="5" t="s">
        <v>7</v>
      </c>
      <c r="C9" s="3" t="s">
        <v>5</v>
      </c>
      <c r="D9" s="4">
        <v>10</v>
      </c>
      <c r="E9" s="8"/>
      <c r="F9" s="9"/>
    </row>
    <row r="10" spans="1:6" s="2" customFormat="1" ht="54" customHeight="1" x14ac:dyDescent="0.25">
      <c r="A10" s="1">
        <v>3</v>
      </c>
      <c r="B10" s="6" t="s">
        <v>8</v>
      </c>
      <c r="C10" s="3" t="s">
        <v>5</v>
      </c>
      <c r="D10" s="4">
        <v>13</v>
      </c>
      <c r="E10" s="8"/>
      <c r="F10" s="9"/>
    </row>
    <row r="11" spans="1:6" s="2" customFormat="1" x14ac:dyDescent="0.25">
      <c r="A11" s="1">
        <v>4</v>
      </c>
      <c r="B11" s="6" t="s">
        <v>9</v>
      </c>
      <c r="C11" s="3" t="s">
        <v>5</v>
      </c>
      <c r="D11" s="4">
        <v>10</v>
      </c>
      <c r="E11" s="8"/>
      <c r="F11" s="9"/>
    </row>
    <row r="12" spans="1:6" s="2" customFormat="1" x14ac:dyDescent="0.25">
      <c r="A12" s="1">
        <v>5</v>
      </c>
      <c r="B12" s="6" t="s">
        <v>10</v>
      </c>
      <c r="C12" s="3" t="s">
        <v>5</v>
      </c>
      <c r="D12" s="4">
        <v>10</v>
      </c>
      <c r="E12" s="8"/>
      <c r="F12" s="9"/>
    </row>
    <row r="13" spans="1:6" s="2" customFormat="1" ht="30" x14ac:dyDescent="0.25">
      <c r="A13" s="1">
        <v>6</v>
      </c>
      <c r="B13" s="6" t="s">
        <v>24</v>
      </c>
      <c r="C13" s="3" t="s">
        <v>5</v>
      </c>
      <c r="D13" s="4">
        <v>3</v>
      </c>
      <c r="E13" s="8"/>
      <c r="F13" s="9"/>
    </row>
    <row r="14" spans="1:6" s="2" customFormat="1" ht="255" x14ac:dyDescent="0.25">
      <c r="A14" s="1">
        <v>7</v>
      </c>
      <c r="B14" s="5" t="s">
        <v>11</v>
      </c>
      <c r="C14" s="3" t="s">
        <v>5</v>
      </c>
      <c r="D14" s="4">
        <v>1</v>
      </c>
      <c r="E14" s="8"/>
      <c r="F14" s="9"/>
    </row>
    <row r="15" spans="1:6" s="2" customFormat="1" ht="225" x14ac:dyDescent="0.25">
      <c r="A15" s="1">
        <v>8</v>
      </c>
      <c r="B15" s="5" t="s">
        <v>21</v>
      </c>
      <c r="C15" s="3" t="s">
        <v>12</v>
      </c>
      <c r="D15" s="4"/>
      <c r="E15" s="8"/>
      <c r="F15" s="9"/>
    </row>
    <row r="16" spans="1:6" s="2" customFormat="1" ht="330" x14ac:dyDescent="0.25">
      <c r="A16" s="1">
        <v>9</v>
      </c>
      <c r="B16" s="5" t="s">
        <v>22</v>
      </c>
      <c r="C16" s="3" t="s">
        <v>13</v>
      </c>
      <c r="D16" s="4">
        <v>6</v>
      </c>
      <c r="E16" s="8"/>
      <c r="F16" s="9"/>
    </row>
    <row r="17" spans="1:6" ht="15.75" thickBot="1" x14ac:dyDescent="0.3">
      <c r="A17" s="29"/>
      <c r="B17" s="30"/>
      <c r="C17" s="30"/>
      <c r="D17" s="30"/>
      <c r="E17" s="30"/>
      <c r="F17" s="31"/>
    </row>
    <row r="18" spans="1:6" ht="16.5" thickBot="1" x14ac:dyDescent="0.3">
      <c r="A18" s="32" t="s">
        <v>14</v>
      </c>
      <c r="B18" s="33"/>
      <c r="C18" s="33"/>
      <c r="D18" s="33"/>
      <c r="E18" s="34"/>
      <c r="F18" s="10">
        <f>SUM(F8:F16)</f>
        <v>0</v>
      </c>
    </row>
    <row r="19" spans="1:6" ht="16.5" thickBot="1" x14ac:dyDescent="0.3">
      <c r="A19" s="32" t="s">
        <v>15</v>
      </c>
      <c r="B19" s="33"/>
      <c r="C19" s="33"/>
      <c r="D19" s="33"/>
      <c r="E19" s="34"/>
      <c r="F19" s="11">
        <f>+F18*25%</f>
        <v>0</v>
      </c>
    </row>
    <row r="20" spans="1:6" ht="16.5" thickBot="1" x14ac:dyDescent="0.3">
      <c r="A20" s="27" t="s">
        <v>16</v>
      </c>
      <c r="B20" s="28"/>
      <c r="C20" s="28"/>
      <c r="D20" s="28"/>
      <c r="E20" s="28"/>
      <c r="F20" s="12">
        <f>SUM(F18:F19)</f>
        <v>0</v>
      </c>
    </row>
    <row r="23" spans="1:6" x14ac:dyDescent="0.25">
      <c r="B23" s="7" t="s">
        <v>20</v>
      </c>
      <c r="E23" t="s">
        <v>23</v>
      </c>
    </row>
  </sheetData>
  <mergeCells count="8">
    <mergeCell ref="A1:F1"/>
    <mergeCell ref="A2:F2"/>
    <mergeCell ref="A20:E20"/>
    <mergeCell ref="A17:F17"/>
    <mergeCell ref="A18:E18"/>
    <mergeCell ref="A19:E19"/>
    <mergeCell ref="A5:F5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2024-04-19T07:43:05Z</dcterms:modified>
</cp:coreProperties>
</file>